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<sst xmlns="http://schemas.openxmlformats.org/spreadsheetml/2006/main" count="41" uniqueCount="36">
  <si>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σ</t>
  </si>
  <si>
    <t>引張強さ</t>
  </si>
  <si>
    <t>降伏強さ</t>
  </si>
  <si>
    <t>σB</t>
  </si>
  <si>
    <t>σY</t>
  </si>
  <si>
    <t>W</t>
  </si>
  <si>
    <t>b</t>
  </si>
  <si>
    <t>t1</t>
  </si>
  <si>
    <t>t2</t>
  </si>
  <si>
    <t>t3</t>
  </si>
  <si>
    <t>n1</t>
  </si>
  <si>
    <t>n2</t>
  </si>
  <si>
    <t>n3</t>
  </si>
  <si>
    <t>L</t>
  </si>
  <si>
    <t>L1</t>
  </si>
  <si>
    <t>軸の許容限度</t>
  </si>
  <si>
    <t>1番目のﾊﾞﾈの板厚</t>
  </si>
  <si>
    <t>ﾊﾞﾈの幅</t>
  </si>
  <si>
    <t>有効ｽﾊﾟﾝ</t>
  </si>
  <si>
    <t>Uﾎﾞﾙﾄ間隔</t>
  </si>
  <si>
    <t>1番目のﾊﾞﾈの枚数</t>
  </si>
  <si>
    <t>2番目のﾊﾞﾈの板厚</t>
  </si>
  <si>
    <t>2番目のﾊﾞﾈの枚数</t>
  </si>
  <si>
    <t>3番目のﾊﾞﾈの板厚</t>
  </si>
  <si>
    <t>3番目のﾊﾞﾈの枚数</t>
  </si>
  <si>
    <t>ﾊﾞﾈ応力</t>
  </si>
  <si>
    <t>SB</t>
  </si>
  <si>
    <t>SY</t>
  </si>
  <si>
    <t>軸に加わる荷重P</t>
  </si>
  <si>
    <t>P</t>
  </si>
  <si>
    <t>リーフスプリングの強度計算</t>
  </si>
  <si>
    <t>ノーマル</t>
  </si>
  <si>
    <t>１枚抜き</t>
  </si>
  <si>
    <t>破壊安全率1.6以上</t>
  </si>
  <si>
    <t>降伏安全率1.3以上</t>
  </si>
  <si>
    <t>リーフスプリングの状態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</si>
</sst>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1" xfId="0" applyNumberFormat="1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7" fontId="0" fillId="2" borderId="4" xfId="0" applyNumberFormat="1" applyFill="1" applyBorder="1" applyAlignment="1">
      <alignment vertical="center"/>
    </xf>
    <xf numFmtId="177" fontId="0" fillId="2" borderId="5" xfId="0" applyNumberFormat="1" applyFill="1" applyBorder="1" applyAlignment="1">
      <alignment vertical="center"/>
    </xf>
    <xf numFmtId="176" fontId="0" fillId="3" borderId="4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vertical="top" wrapText="1"/>
    </xf>
    <xf numFmtId="0" fontId="0" fillId="3" borderId="4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vertical="top" wrapText="1"/>
    </xf>
    <xf numFmtId="49" fontId="0" fillId="2" borderId="6" xfId="0" applyNumberFormat="1" applyFill="1" applyBorder="1" applyAlignment="1">
      <alignment vertical="top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I3" sqref="I3"/>
    </sheetView>
  </sheetViews>
  <sheetFormatPr defaultColWidth="9.00390625" defaultRowHeight="13.5"/>
  <cols>
    <col min="1" max="1" width="9.625" style="0" customWidth="1"/>
    <col min="2" max="15" width="6.25390625" style="0" customWidth="1"/>
    <col min="16" max="17" width="7.125" style="0" customWidth="1"/>
  </cols>
  <sheetData>
    <row r="1" spans="1:17" ht="13.5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4" spans="1:17" ht="45" customHeight="1">
      <c r="A4" s="19" t="s">
        <v>35</v>
      </c>
      <c r="B4" s="1" t="s">
        <v>1</v>
      </c>
      <c r="C4" s="2" t="s">
        <v>2</v>
      </c>
      <c r="D4" s="10" t="s">
        <v>15</v>
      </c>
      <c r="E4" s="2" t="s">
        <v>28</v>
      </c>
      <c r="F4" s="2" t="s">
        <v>17</v>
      </c>
      <c r="G4" s="2" t="s">
        <v>16</v>
      </c>
      <c r="H4" s="2" t="s">
        <v>20</v>
      </c>
      <c r="I4" s="2" t="s">
        <v>21</v>
      </c>
      <c r="J4" s="2" t="s">
        <v>22</v>
      </c>
      <c r="K4" s="2" t="s">
        <v>23</v>
      </c>
      <c r="L4" s="2" t="s">
        <v>24</v>
      </c>
      <c r="M4" s="2" t="s">
        <v>18</v>
      </c>
      <c r="N4" s="2" t="s">
        <v>19</v>
      </c>
      <c r="O4" s="12" t="s">
        <v>25</v>
      </c>
      <c r="P4" s="12" t="s">
        <v>33</v>
      </c>
      <c r="Q4" s="13" t="s">
        <v>34</v>
      </c>
    </row>
    <row r="5" spans="1:17" ht="16.5" customHeight="1">
      <c r="A5" s="16"/>
      <c r="B5" s="3" t="s">
        <v>3</v>
      </c>
      <c r="C5" s="4" t="s">
        <v>4</v>
      </c>
      <c r="D5" s="11" t="s">
        <v>5</v>
      </c>
      <c r="E5" s="4" t="s">
        <v>29</v>
      </c>
      <c r="F5" s="4" t="s">
        <v>6</v>
      </c>
      <c r="G5" s="4" t="s">
        <v>7</v>
      </c>
      <c r="H5" s="4" t="s">
        <v>10</v>
      </c>
      <c r="I5" s="4" t="s">
        <v>8</v>
      </c>
      <c r="J5" s="4" t="s">
        <v>11</v>
      </c>
      <c r="K5" s="4" t="s">
        <v>9</v>
      </c>
      <c r="L5" s="4" t="s">
        <v>12</v>
      </c>
      <c r="M5" s="4" t="s">
        <v>13</v>
      </c>
      <c r="N5" s="4" t="s">
        <v>14</v>
      </c>
      <c r="O5" s="14" t="s">
        <v>0</v>
      </c>
      <c r="P5" s="14" t="s">
        <v>26</v>
      </c>
      <c r="Q5" s="15" t="s">
        <v>27</v>
      </c>
    </row>
    <row r="6" spans="1:17" ht="16.5" customHeight="1">
      <c r="A6" s="17" t="s">
        <v>31</v>
      </c>
      <c r="B6" s="5">
        <v>140</v>
      </c>
      <c r="C6" s="6">
        <v>125</v>
      </c>
      <c r="D6" s="9">
        <v>1900</v>
      </c>
      <c r="E6" s="6">
        <f aca="true" t="shared" si="0" ref="E6:E12">D6*0.833</f>
        <v>1582.6999999999998</v>
      </c>
      <c r="F6" s="6">
        <v>60</v>
      </c>
      <c r="G6" s="6">
        <v>9</v>
      </c>
      <c r="H6" s="6">
        <v>1</v>
      </c>
      <c r="I6" s="6">
        <v>11</v>
      </c>
      <c r="J6" s="6">
        <v>1</v>
      </c>
      <c r="K6" s="6">
        <v>22</v>
      </c>
      <c r="L6" s="6">
        <v>1</v>
      </c>
      <c r="M6" s="6">
        <v>1200</v>
      </c>
      <c r="N6" s="6">
        <v>100</v>
      </c>
      <c r="O6" s="7">
        <f>(3*E6*(M6-N6)*G6)/(4*F6*(H6*(G6*G6*G6)+J6*(I6*I6*I6)+L6*(K6*K6*K6)))</f>
        <v>15.412269830028325</v>
      </c>
      <c r="P6" s="7">
        <f aca="true" t="shared" si="1" ref="P6:P12">B6/O6</f>
        <v>9.083671746210447</v>
      </c>
      <c r="Q6" s="8">
        <f aca="true" t="shared" si="2" ref="Q6:Q12">C6/O6</f>
        <v>8.110421201973613</v>
      </c>
    </row>
    <row r="7" spans="1:17" ht="16.5" customHeight="1">
      <c r="A7" s="17" t="s">
        <v>32</v>
      </c>
      <c r="B7" s="5">
        <v>140</v>
      </c>
      <c r="C7" s="6">
        <v>125</v>
      </c>
      <c r="D7" s="9">
        <v>1900</v>
      </c>
      <c r="E7" s="6">
        <f t="shared" si="0"/>
        <v>1582.6999999999998</v>
      </c>
      <c r="F7" s="6">
        <v>60</v>
      </c>
      <c r="G7" s="6">
        <v>9</v>
      </c>
      <c r="H7" s="6">
        <v>1</v>
      </c>
      <c r="I7" s="6">
        <v>11</v>
      </c>
      <c r="J7" s="6">
        <v>1</v>
      </c>
      <c r="K7" s="6"/>
      <c r="L7" s="6"/>
      <c r="M7" s="6">
        <v>1200</v>
      </c>
      <c r="N7" s="6">
        <v>100</v>
      </c>
      <c r="O7" s="7">
        <f aca="true" t="shared" si="3" ref="O7:O12">(3*E7*(M7-N7)*G7)/(4*F7*(H7*(G7*G7*G7)+J7*(I7*I7*I7)+L7*(K7*K7*K7)))</f>
        <v>95.07724514563105</v>
      </c>
      <c r="P7" s="7">
        <f t="shared" si="1"/>
        <v>1.4724869214033303</v>
      </c>
      <c r="Q7" s="8">
        <f t="shared" si="2"/>
        <v>1.3147204655386877</v>
      </c>
    </row>
    <row r="8" spans="1:17" ht="16.5" customHeight="1">
      <c r="A8" s="17" t="s">
        <v>32</v>
      </c>
      <c r="B8" s="5">
        <v>140</v>
      </c>
      <c r="C8" s="6">
        <v>125</v>
      </c>
      <c r="D8" s="9">
        <v>1800</v>
      </c>
      <c r="E8" s="6">
        <f t="shared" si="0"/>
        <v>1499.3999999999999</v>
      </c>
      <c r="F8" s="6">
        <v>60</v>
      </c>
      <c r="G8" s="6">
        <v>9</v>
      </c>
      <c r="H8" s="6">
        <v>1</v>
      </c>
      <c r="I8" s="6">
        <v>11</v>
      </c>
      <c r="J8" s="6">
        <v>1</v>
      </c>
      <c r="K8" s="6"/>
      <c r="L8" s="6"/>
      <c r="M8" s="6">
        <v>1200</v>
      </c>
      <c r="N8" s="6">
        <v>100</v>
      </c>
      <c r="O8" s="7">
        <f t="shared" si="3"/>
        <v>90.07317961165049</v>
      </c>
      <c r="P8" s="7">
        <f t="shared" si="1"/>
        <v>1.5542917503701816</v>
      </c>
      <c r="Q8" s="8">
        <f t="shared" si="2"/>
        <v>1.387760491401948</v>
      </c>
    </row>
    <row r="9" spans="1:17" ht="16.5" customHeight="1">
      <c r="A9" s="17" t="s">
        <v>32</v>
      </c>
      <c r="B9" s="5">
        <v>140</v>
      </c>
      <c r="C9" s="6">
        <v>125</v>
      </c>
      <c r="D9" s="9">
        <v>1700</v>
      </c>
      <c r="E9" s="6">
        <f t="shared" si="0"/>
        <v>1416.1</v>
      </c>
      <c r="F9" s="6">
        <v>60</v>
      </c>
      <c r="G9" s="6">
        <v>9</v>
      </c>
      <c r="H9" s="6">
        <v>1</v>
      </c>
      <c r="I9" s="6">
        <v>11</v>
      </c>
      <c r="J9" s="6">
        <v>1</v>
      </c>
      <c r="K9" s="6"/>
      <c r="L9" s="6"/>
      <c r="M9" s="6">
        <v>1200</v>
      </c>
      <c r="N9" s="6">
        <v>100</v>
      </c>
      <c r="O9" s="7">
        <f t="shared" si="3"/>
        <v>85.0691140776699</v>
      </c>
      <c r="P9" s="7">
        <f t="shared" si="1"/>
        <v>1.6457206768625456</v>
      </c>
      <c r="Q9" s="8">
        <f t="shared" si="2"/>
        <v>1.4693934614844157</v>
      </c>
    </row>
    <row r="10" spans="1:17" ht="16.5" customHeight="1">
      <c r="A10" s="17" t="s">
        <v>32</v>
      </c>
      <c r="B10" s="5">
        <v>140</v>
      </c>
      <c r="C10" s="6">
        <v>125</v>
      </c>
      <c r="D10" s="9">
        <v>1600</v>
      </c>
      <c r="E10" s="6">
        <f t="shared" si="0"/>
        <v>1332.8</v>
      </c>
      <c r="F10" s="6">
        <v>60</v>
      </c>
      <c r="G10" s="6">
        <v>9</v>
      </c>
      <c r="H10" s="6">
        <v>1</v>
      </c>
      <c r="I10" s="6">
        <v>11</v>
      </c>
      <c r="J10" s="6">
        <v>1</v>
      </c>
      <c r="K10" s="6"/>
      <c r="L10" s="6"/>
      <c r="M10" s="6">
        <v>1200</v>
      </c>
      <c r="N10" s="6">
        <v>100</v>
      </c>
      <c r="O10" s="7">
        <f t="shared" si="3"/>
        <v>80.06504854368931</v>
      </c>
      <c r="P10" s="7">
        <f t="shared" si="1"/>
        <v>1.7485782191664545</v>
      </c>
      <c r="Q10" s="8">
        <f t="shared" si="2"/>
        <v>1.5612305528271917</v>
      </c>
    </row>
    <row r="11" spans="1:17" ht="16.5" customHeight="1">
      <c r="A11" s="17" t="s">
        <v>32</v>
      </c>
      <c r="B11" s="5">
        <v>140</v>
      </c>
      <c r="C11" s="6">
        <v>125</v>
      </c>
      <c r="D11" s="9">
        <v>1500</v>
      </c>
      <c r="E11" s="6">
        <f t="shared" si="0"/>
        <v>1249.5</v>
      </c>
      <c r="F11" s="6">
        <v>60</v>
      </c>
      <c r="G11" s="6">
        <v>9</v>
      </c>
      <c r="H11" s="6">
        <v>1</v>
      </c>
      <c r="I11" s="6">
        <v>11</v>
      </c>
      <c r="J11" s="6">
        <v>1</v>
      </c>
      <c r="K11" s="6"/>
      <c r="L11" s="6"/>
      <c r="M11" s="6">
        <v>1200</v>
      </c>
      <c r="N11" s="6">
        <v>100</v>
      </c>
      <c r="O11" s="7">
        <f t="shared" si="3"/>
        <v>75.06098300970874</v>
      </c>
      <c r="P11" s="7">
        <f t="shared" si="1"/>
        <v>1.8651501004442181</v>
      </c>
      <c r="Q11" s="8">
        <f t="shared" si="2"/>
        <v>1.6653125896823375</v>
      </c>
    </row>
    <row r="12" spans="1:17" ht="16.5" customHeight="1">
      <c r="A12" s="17" t="s">
        <v>32</v>
      </c>
      <c r="B12" s="5">
        <v>140</v>
      </c>
      <c r="C12" s="6">
        <v>125</v>
      </c>
      <c r="D12" s="9">
        <v>1400</v>
      </c>
      <c r="E12" s="6">
        <f t="shared" si="0"/>
        <v>1166.2</v>
      </c>
      <c r="F12" s="6">
        <v>60</v>
      </c>
      <c r="G12" s="6">
        <v>9</v>
      </c>
      <c r="H12" s="6">
        <v>1</v>
      </c>
      <c r="I12" s="6">
        <v>11</v>
      </c>
      <c r="J12" s="6">
        <v>1</v>
      </c>
      <c r="K12" s="6"/>
      <c r="L12" s="6"/>
      <c r="M12" s="6">
        <v>1200</v>
      </c>
      <c r="N12" s="6">
        <v>100</v>
      </c>
      <c r="O12" s="7">
        <f t="shared" si="3"/>
        <v>70.05691747572817</v>
      </c>
      <c r="P12" s="7">
        <f t="shared" si="1"/>
        <v>1.9983751076188048</v>
      </c>
      <c r="Q12" s="8">
        <f t="shared" si="2"/>
        <v>1.7842634889453612</v>
      </c>
    </row>
  </sheetData>
  <mergeCells count="1">
    <mergeCell ref="A1:Q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</dc:creator>
  <cp:keywords/>
  <dc:description/>
  <cp:lastModifiedBy>名嘉真</cp:lastModifiedBy>
  <dcterms:created xsi:type="dcterms:W3CDTF">2007-05-24T09:26:00Z</dcterms:created>
  <dcterms:modified xsi:type="dcterms:W3CDTF">2007-05-24T10:38:41Z</dcterms:modified>
  <cp:category/>
  <cp:version/>
  <cp:contentType/>
  <cp:contentStatus/>
</cp:coreProperties>
</file>